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2\Q2\"/>
    </mc:Choice>
  </mc:AlternateContent>
  <bookViews>
    <workbookView xWindow="1680" yWindow="0" windowWidth="23760" windowHeight="12765"/>
  </bookViews>
  <sheets>
    <sheet name="Template" sheetId="6" r:id="rId1"/>
    <sheet name="Glossary" sheetId="7" r:id="rId2"/>
  </sheets>
  <definedNames>
    <definedName name="_xlnm.Print_Area" localSheetId="1">Glossary!#REF!</definedName>
    <definedName name="_xlnm.Print_Area" localSheetId="0">Template!$C$2:$M$136</definedName>
  </definedNames>
  <calcPr calcId="162913"/>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<sst xmlns="http://schemas.openxmlformats.org/spreadsheetml/2006/main" count="215" uniqueCount="151">
  <si>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</si>
  <si>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</si>
  <si>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</si>
  <si>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</si>
  <si>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</si>
  <si>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</si>
  <si>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</si>
  <si>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</si>
  <si>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</si>
  <si>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</si>
  <si>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</si>
  <si>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</si>
  <si>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</si>
  <si>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</si>
  <si>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</si>
  <si>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</si>
  <si>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</si>
  <si>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</si>
  <si>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</si>
  <si>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</si>
  <si>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</si>
  <si>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</si>
  <si>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</si>
  <si>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</si>
  <si>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</si>
  <si>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</si>
  <si>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</si>
  <si>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</si>
  <si>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</si>
  <si>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</si>
  <si>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</si>
  <si>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</si>
  <si>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</si>
  <si>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</si>
  <si>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</si>
  <si>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</si>
  <si>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</si>
  <si>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</si>
  <si>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</si>
  <si>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</si>
  <si>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</si>
  <si>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</si>
  <si>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</si>
  <si>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</si>
  <si>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</si>
  <si>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</si>
  <si>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</si>
  <si>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</si>
  <si>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</si>
  <si>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</si>
  <si>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</si>
  <si>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</si>
  <si>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</si>
  <si>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</si>
  <si>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</si>
  <si>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</si>
  <si>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</si>
  <si>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</si>
  <si>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</si>
  <si>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</si>
  <si>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</si>
  <si>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</si>
  <si>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</si>
  <si>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</si>
  <si>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</si>
  <si>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</si>
  <si>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</si>
  <si>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</si>
  <si>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</si>
  <si>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</si>
  <si>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</si>
  <si>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</si>
  <si>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</si>
  <si>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</si>
  <si>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</si>
  <si>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</si>
  <si>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</si>
  <si>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</si>
  <si>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</si>
  <si>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</si>
  <si>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</si>
  <si>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</si>
  <si>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</si>
  <si>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</si>
  <si>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</si>
  <si>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</si>
  <si>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</si>
  <si>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</si>
  <si>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</si>
  <si>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</si>
  <si>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</si>
  <si>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</si>
  <si>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</si>
  <si>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</si>
  <si>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</si>
  <si>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</si>
  <si>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</si>
  <si>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</si>
  <si>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</si>
  <si>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</si>
  <si>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</si>
  <si>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</si>
  <si>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</si>
  <si>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</si>
  <si>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</si>
  <si>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</si>
  <si>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</si>
  <si>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</si>
  <si>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</si>
  <si>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</si>
  <si>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</si>
  <si>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</si>
  <si>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</si>
  <si>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</si>
  <si>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</si>
  <si>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</si>
  <si>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</si>
  <si>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</si>
  <si>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</si>
  <si>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</si>
  <si>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</si>
  <si>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</si>
  <si>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</si>
  <si>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</si>
  <si>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</si>
  <si>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</si>
  <si>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</si>
  <si>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</si>
  <si>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</si>
  <si>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</si>
  <si>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</si>
  <si>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</si>
  <si>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</si>
  <si>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</si>
  <si>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</si>
  <si>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</si>
  <si>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</si>
  <si>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</si>
  <si>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</si>
  <si>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</si>
  <si>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</si>
  <si>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</si>
  <si>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N/R</t>
  </si>
  <si>
    <t>A/stable</t>
  </si>
  <si>
    <t>AAA/stable</t>
  </si>
  <si>
    <t>A-/stable</t>
  </si>
  <si>
    <t>A/negative</t>
  </si>
  <si>
    <t>2030-</t>
  </si>
  <si>
    <t>2027-2031</t>
  </si>
  <si>
    <t>2032-2036</t>
  </si>
  <si>
    <t>2037-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</si>
</sst>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3" fontId="0" fillId="0" borderId="23"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3573" y="406213"/>
          <a:ext cx="1847282"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editAs="oneCell">
    <xdr:from>
      <xdr:col>10</xdr:col>
      <xdr:colOff>459442</xdr:colOff>
      <xdr:row>1</xdr:row>
      <xdr:rowOff>56029</xdr:rowOff>
    </xdr:from>
    <xdr:to>
      <xdr:col>12</xdr:col>
      <xdr:colOff>376519</xdr:colOff>
      <xdr:row>1</xdr:row>
      <xdr:rowOff>750719</xdr:rowOff>
    </xdr:to>
    <xdr:pic>
      <xdr:nvPicPr>
        <xdr:cNvPr id="7" name="LHLogga1" descr="LH_NilsH" title="LH_NilsH"/>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86266" y="414617"/>
          <a:ext cx="1295400" cy="694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
  <sheetViews>
    <sheetView showGridLines="0" tabSelected="1" zoomScale="85" zoomScaleNormal="85" zoomScaleSheetLayoutView="73" workbookViewId="0"/>
  </sheetViews>
  <sheetFormatPr defaultColWidth="9.140625" defaultRowHeight="15" x14ac:dyDescent="0.25"/>
  <cols>
    <col min="1" max="2" width="9.140625" style="4"/>
    <col min="3" max="3" width="28.140625" style="4" customWidth="1"/>
    <col min="4" max="4" width="11.2851562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140</v>
      </c>
      <c r="E5" s="14"/>
      <c r="F5" s="15"/>
      <c r="G5" s="6"/>
      <c r="H5" s="6"/>
      <c r="I5" s="12" t="s">
        <v>95</v>
      </c>
      <c r="J5" s="12"/>
      <c r="K5" s="12"/>
      <c r="L5" s="12" t="s">
        <v>139</v>
      </c>
      <c r="M5" s="6"/>
      <c r="N5" s="6"/>
    </row>
    <row r="6" spans="1:14" x14ac:dyDescent="0.25">
      <c r="A6" s="1"/>
      <c r="B6" s="6"/>
      <c r="C6" s="16" t="s">
        <v>14</v>
      </c>
      <c r="D6" s="16" t="s">
        <v>140</v>
      </c>
      <c r="E6" s="6"/>
      <c r="F6" s="17"/>
      <c r="G6" s="6"/>
      <c r="H6" s="6"/>
      <c r="I6" s="89"/>
      <c r="J6" s="89"/>
      <c r="K6" s="6"/>
      <c r="L6" s="6"/>
      <c r="M6" s="6"/>
      <c r="N6" s="6"/>
    </row>
    <row r="7" spans="1:14" x14ac:dyDescent="0.25">
      <c r="A7" s="1"/>
      <c r="B7" s="6"/>
      <c r="C7" s="18" t="s">
        <v>15</v>
      </c>
      <c r="D7" s="18" t="s">
        <v>141</v>
      </c>
      <c r="E7" s="19"/>
      <c r="F7" s="20"/>
      <c r="G7" s="6"/>
      <c r="H7" s="6"/>
      <c r="I7" s="89"/>
      <c r="J7" s="89"/>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7">
        <v>44742</v>
      </c>
      <c r="K9" s="12"/>
      <c r="L9" s="6"/>
      <c r="M9" s="6"/>
      <c r="N9" s="6"/>
    </row>
    <row r="10" spans="1:14" x14ac:dyDescent="0.25">
      <c r="A10" s="1"/>
      <c r="B10" s="6"/>
      <c r="C10" s="12" t="s">
        <v>50</v>
      </c>
      <c r="D10" s="12" t="s">
        <v>144</v>
      </c>
      <c r="E10" s="12" t="s">
        <v>142</v>
      </c>
      <c r="F10" s="12" t="s">
        <v>142</v>
      </c>
      <c r="G10" s="6"/>
      <c r="H10" s="6"/>
      <c r="I10" s="6"/>
      <c r="J10" s="6"/>
      <c r="K10" s="6"/>
      <c r="L10" s="6"/>
      <c r="M10" s="6"/>
      <c r="N10" s="6"/>
    </row>
    <row r="11" spans="1:14" x14ac:dyDescent="0.25">
      <c r="A11" s="1"/>
      <c r="B11" s="6"/>
      <c r="C11" s="12" t="s">
        <v>51</v>
      </c>
      <c r="D11" s="12" t="s">
        <v>143</v>
      </c>
      <c r="E11" s="12" t="s">
        <v>142</v>
      </c>
      <c r="F11" s="12" t="s">
        <v>146</v>
      </c>
      <c r="G11" s="6"/>
      <c r="H11" s="6"/>
      <c r="I11" s="6"/>
      <c r="J11" s="6"/>
      <c r="K11" s="6"/>
      <c r="L11" s="6"/>
      <c r="M11" s="6"/>
      <c r="N11" s="6"/>
    </row>
    <row r="12" spans="1:14" x14ac:dyDescent="0.25">
      <c r="A12" s="1"/>
      <c r="B12" s="6"/>
      <c r="C12" s="12" t="s">
        <v>52</v>
      </c>
      <c r="D12" s="12" t="s">
        <v>145</v>
      </c>
      <c r="E12" s="12" t="s">
        <v>142</v>
      </c>
      <c r="F12" s="12" t="s">
        <v>146</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95404</v>
      </c>
      <c r="E17" s="6"/>
      <c r="F17" s="6"/>
      <c r="G17" s="6"/>
      <c r="H17" s="6"/>
      <c r="I17" s="12" t="s">
        <v>42</v>
      </c>
      <c r="J17" s="12"/>
      <c r="K17" s="23">
        <v>108699</v>
      </c>
      <c r="L17" s="6"/>
      <c r="M17" s="6"/>
      <c r="N17" s="6"/>
    </row>
    <row r="18" spans="1:14" x14ac:dyDescent="0.25">
      <c r="A18" s="1"/>
      <c r="B18" s="6"/>
      <c r="C18" s="12" t="s">
        <v>61</v>
      </c>
      <c r="D18" s="23">
        <v>5289</v>
      </c>
      <c r="E18" s="6"/>
      <c r="F18" s="6"/>
      <c r="G18" s="6"/>
      <c r="H18" s="6"/>
      <c r="I18" s="12" t="s">
        <v>43</v>
      </c>
      <c r="J18" s="12"/>
      <c r="K18" s="23">
        <v>53737</v>
      </c>
      <c r="L18" s="6"/>
      <c r="M18" s="6"/>
      <c r="N18" s="6"/>
    </row>
    <row r="19" spans="1:14" x14ac:dyDescent="0.25">
      <c r="A19" s="1"/>
      <c r="B19" s="6"/>
      <c r="C19" s="12" t="s">
        <v>28</v>
      </c>
      <c r="D19" s="23">
        <v>0</v>
      </c>
      <c r="E19" s="6"/>
      <c r="F19" s="6"/>
      <c r="G19" s="6"/>
      <c r="H19" s="6"/>
      <c r="I19" s="12" t="s">
        <v>48</v>
      </c>
      <c r="J19" s="12"/>
      <c r="K19" s="23">
        <v>40337</v>
      </c>
      <c r="L19" s="6"/>
      <c r="M19" s="6"/>
      <c r="N19" s="6"/>
    </row>
    <row r="20" spans="1:14" x14ac:dyDescent="0.25">
      <c r="A20" s="1"/>
      <c r="B20" s="6"/>
      <c r="C20" s="21" t="s">
        <v>23</v>
      </c>
      <c r="D20" s="24">
        <f>SUM(D17:D19)</f>
        <v>100693</v>
      </c>
      <c r="E20" s="6"/>
      <c r="F20" s="6"/>
      <c r="G20" s="6"/>
      <c r="H20" s="6"/>
      <c r="I20" s="12" t="s">
        <v>44</v>
      </c>
      <c r="J20" s="12"/>
      <c r="K20" s="23">
        <v>877694</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24373</v>
      </c>
      <c r="E23" s="37">
        <f>IF($D$30=0,,(D23/$D$30))</f>
        <v>0.25547146870152193</v>
      </c>
      <c r="F23" s="23">
        <v>881370</v>
      </c>
      <c r="G23" s="6"/>
      <c r="H23" s="6"/>
      <c r="I23" s="12" t="s">
        <v>65</v>
      </c>
      <c r="J23" s="12"/>
      <c r="K23" s="23">
        <v>9893</v>
      </c>
      <c r="L23" s="37">
        <f>IF($K$31=0,,(K23/$K$31))</f>
        <v>0.1036958618087292</v>
      </c>
      <c r="M23" s="6"/>
      <c r="N23" s="6"/>
    </row>
    <row r="24" spans="1:14" x14ac:dyDescent="0.25">
      <c r="A24" s="1"/>
      <c r="B24" s="6"/>
      <c r="C24" s="27" t="s">
        <v>31</v>
      </c>
      <c r="D24" s="23"/>
      <c r="E24" s="37">
        <f t="shared" ref="E24:E30" si="0">IF($D$30=0,,(D24/$D$30))</f>
        <v>0</v>
      </c>
      <c r="F24" s="23"/>
      <c r="G24" s="6"/>
      <c r="H24" s="6"/>
      <c r="I24" s="12" t="s">
        <v>63</v>
      </c>
      <c r="J24" s="12"/>
      <c r="K24" s="23">
        <v>3196</v>
      </c>
      <c r="L24" s="37">
        <f t="shared" ref="L24:L31" si="1">IF($K$31=0,,(K24/$K$31))</f>
        <v>3.3499643620812543E-2</v>
      </c>
      <c r="M24" s="6"/>
      <c r="N24" s="6"/>
    </row>
    <row r="25" spans="1:14" x14ac:dyDescent="0.25">
      <c r="A25" s="1"/>
      <c r="B25" s="6"/>
      <c r="C25" s="27" t="s">
        <v>32</v>
      </c>
      <c r="D25" s="23"/>
      <c r="E25" s="37">
        <f t="shared" si="0"/>
        <v>0</v>
      </c>
      <c r="F25" s="23"/>
      <c r="G25" s="6"/>
      <c r="H25" s="6"/>
      <c r="I25" s="12" t="s">
        <v>64</v>
      </c>
      <c r="J25" s="12"/>
      <c r="K25" s="23">
        <v>1621</v>
      </c>
      <c r="L25" s="37">
        <f t="shared" si="1"/>
        <v>1.6990901848979077E-2</v>
      </c>
      <c r="M25" s="6"/>
      <c r="N25" s="6"/>
    </row>
    <row r="26" spans="1:14" ht="29.25" customHeight="1" x14ac:dyDescent="0.25">
      <c r="A26" s="1"/>
      <c r="B26" s="6"/>
      <c r="C26" s="27" t="s">
        <v>62</v>
      </c>
      <c r="D26" s="23"/>
      <c r="E26" s="37">
        <f t="shared" si="0"/>
        <v>0</v>
      </c>
      <c r="F26" s="23"/>
      <c r="G26" s="6"/>
      <c r="H26" s="6"/>
      <c r="I26" s="12" t="s">
        <v>56</v>
      </c>
      <c r="J26" s="12"/>
      <c r="K26" s="23">
        <v>14296</v>
      </c>
      <c r="L26" s="37">
        <f t="shared" si="1"/>
        <v>0.14984696658421032</v>
      </c>
      <c r="M26" s="6"/>
      <c r="N26" s="6"/>
    </row>
    <row r="27" spans="1:14" x14ac:dyDescent="0.25">
      <c r="A27" s="1"/>
      <c r="B27" s="6"/>
      <c r="C27" s="27" t="s">
        <v>33</v>
      </c>
      <c r="D27" s="23">
        <v>71031</v>
      </c>
      <c r="E27" s="37">
        <f t="shared" si="0"/>
        <v>0.74452853129847807</v>
      </c>
      <c r="F27" s="23">
        <v>876440</v>
      </c>
      <c r="G27" s="6"/>
      <c r="H27" s="6"/>
      <c r="I27" s="12" t="s">
        <v>57</v>
      </c>
      <c r="J27" s="12"/>
      <c r="K27" s="23">
        <v>28874</v>
      </c>
      <c r="L27" s="37">
        <f t="shared" si="1"/>
        <v>0.30264978407613935</v>
      </c>
      <c r="M27" s="6"/>
      <c r="N27" s="6"/>
    </row>
    <row r="28" spans="1:14" x14ac:dyDescent="0.25">
      <c r="A28" s="1"/>
      <c r="B28" s="6"/>
      <c r="C28" s="27" t="s">
        <v>34</v>
      </c>
      <c r="D28" s="23"/>
      <c r="E28" s="37">
        <f t="shared" si="0"/>
        <v>0</v>
      </c>
      <c r="F28" s="23"/>
      <c r="G28" s="6"/>
      <c r="H28" s="6"/>
      <c r="I28" s="12" t="s">
        <v>58</v>
      </c>
      <c r="J28" s="12"/>
      <c r="K28" s="23">
        <v>9546</v>
      </c>
      <c r="L28" s="37">
        <f t="shared" si="1"/>
        <v>0.10005869774852208</v>
      </c>
      <c r="M28" s="6"/>
      <c r="N28" s="6"/>
    </row>
    <row r="29" spans="1:14" x14ac:dyDescent="0.25">
      <c r="A29" s="1"/>
      <c r="B29" s="6"/>
      <c r="C29" s="27" t="s">
        <v>35</v>
      </c>
      <c r="D29" s="23"/>
      <c r="E29" s="37">
        <f t="shared" si="0"/>
        <v>0</v>
      </c>
      <c r="F29" s="23"/>
      <c r="G29" s="6"/>
      <c r="H29" s="6"/>
      <c r="I29" s="12" t="s">
        <v>59</v>
      </c>
      <c r="J29" s="12"/>
      <c r="K29" s="23">
        <v>27978</v>
      </c>
      <c r="L29" s="37">
        <f t="shared" si="1"/>
        <v>0.29325814431260744</v>
      </c>
      <c r="M29" s="6"/>
      <c r="N29" s="6"/>
    </row>
    <row r="30" spans="1:14" x14ac:dyDescent="0.25">
      <c r="A30" s="1"/>
      <c r="B30" s="6"/>
      <c r="C30" s="26" t="s">
        <v>46</v>
      </c>
      <c r="D30" s="30">
        <f>SUM(D23:D29)</f>
        <v>95404</v>
      </c>
      <c r="E30" s="46">
        <f t="shared" si="0"/>
        <v>1</v>
      </c>
      <c r="F30" s="6"/>
      <c r="G30" s="6"/>
      <c r="H30" s="6"/>
      <c r="I30" s="31" t="s">
        <v>40</v>
      </c>
      <c r="J30" s="31"/>
      <c r="K30" s="32">
        <v>0</v>
      </c>
      <c r="L30" s="37">
        <f t="shared" si="1"/>
        <v>0</v>
      </c>
      <c r="M30" s="6"/>
      <c r="N30" s="6"/>
    </row>
    <row r="31" spans="1:14" x14ac:dyDescent="0.25">
      <c r="A31" s="1"/>
      <c r="B31" s="6"/>
      <c r="C31" s="6"/>
      <c r="D31" s="6"/>
      <c r="E31" s="6"/>
      <c r="F31" s="6"/>
      <c r="G31" s="6"/>
      <c r="H31" s="6"/>
      <c r="I31" s="33" t="s">
        <v>46</v>
      </c>
      <c r="J31" s="34"/>
      <c r="K31" s="30">
        <f>SUM(K23:K30)</f>
        <v>95404</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x14ac:dyDescent="0.25">
      <c r="A34" s="1"/>
      <c r="B34" s="6"/>
      <c r="C34" s="27" t="s">
        <v>37</v>
      </c>
      <c r="D34" s="23">
        <v>38984</v>
      </c>
      <c r="E34" s="37">
        <f>IF($D$36=0,,(D34/$D$36))</f>
        <v>0.40862018364009894</v>
      </c>
      <c r="F34" s="6"/>
      <c r="G34" s="6"/>
      <c r="H34" s="6"/>
      <c r="I34" s="12" t="s">
        <v>38</v>
      </c>
      <c r="J34" s="12"/>
      <c r="K34" s="23">
        <v>75334</v>
      </c>
      <c r="L34" s="37">
        <f>IF($K$36=0,,(K34/$K$36))</f>
        <v>0.78963146199320788</v>
      </c>
      <c r="M34" s="6"/>
      <c r="N34" s="6"/>
    </row>
    <row r="35" spans="1:16" x14ac:dyDescent="0.25">
      <c r="A35" s="1"/>
      <c r="B35" s="6"/>
      <c r="C35" s="27" t="s">
        <v>11</v>
      </c>
      <c r="D35" s="23">
        <v>56420</v>
      </c>
      <c r="E35" s="37">
        <f>IF($D$36=0,,(D35/$D$36))</f>
        <v>0.591379816359901</v>
      </c>
      <c r="F35" s="6"/>
      <c r="G35" s="6"/>
      <c r="H35" s="6"/>
      <c r="I35" s="31" t="s">
        <v>39</v>
      </c>
      <c r="J35" s="31"/>
      <c r="K35" s="32">
        <v>20070</v>
      </c>
      <c r="L35" s="37">
        <f>IF($K$36=0,,(K35/$K$36))</f>
        <v>0.21036853800679217</v>
      </c>
      <c r="M35" s="6"/>
      <c r="N35" s="6"/>
    </row>
    <row r="36" spans="1:16" x14ac:dyDescent="0.25">
      <c r="A36" s="1"/>
      <c r="B36" s="6"/>
      <c r="C36" s="26" t="s">
        <v>46</v>
      </c>
      <c r="D36" s="30">
        <f>SUM(D34:D35)</f>
        <v>95404</v>
      </c>
      <c r="E36" s="46">
        <f>IF($D$36=0,,(D36/$D$36))</f>
        <v>1</v>
      </c>
      <c r="F36" s="6"/>
      <c r="G36" s="6"/>
      <c r="H36" s="6"/>
      <c r="I36" s="33" t="s">
        <v>46</v>
      </c>
      <c r="J36" s="34"/>
      <c r="K36" s="30">
        <f>SUM(K34:K35)</f>
        <v>95404</v>
      </c>
      <c r="L36" s="46">
        <f>IF($K$36=0,,(K36/$K$36))</f>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104</v>
      </c>
      <c r="D38" s="12">
        <v>10.1</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27512</v>
      </c>
      <c r="E41" s="23">
        <v>22359</v>
      </c>
      <c r="F41" s="23">
        <v>17790</v>
      </c>
      <c r="G41" s="23">
        <v>13277</v>
      </c>
      <c r="H41" s="23">
        <v>8867</v>
      </c>
      <c r="I41" s="23">
        <v>4922</v>
      </c>
      <c r="J41" s="23">
        <v>661</v>
      </c>
      <c r="K41" s="23">
        <v>16</v>
      </c>
      <c r="L41" s="23">
        <v>0</v>
      </c>
      <c r="M41" s="30">
        <f>SUM(D41:L41)</f>
        <v>95404</v>
      </c>
      <c r="N41" s="6"/>
    </row>
    <row r="42" spans="1:16" x14ac:dyDescent="0.25">
      <c r="A42" s="1"/>
      <c r="B42" s="6"/>
      <c r="C42" s="12" t="s">
        <v>80</v>
      </c>
      <c r="D42" s="37">
        <f>IF($M$41=0,,(D41/$M$41))</f>
        <v>0.28837365309630625</v>
      </c>
      <c r="E42" s="37">
        <f t="shared" ref="E42:M42" si="2">IF($M$41=0,,(E41/$M$41))</f>
        <v>0.23436124271519013</v>
      </c>
      <c r="F42" s="37">
        <f t="shared" si="2"/>
        <v>0.18647016896566182</v>
      </c>
      <c r="G42" s="37">
        <f t="shared" si="2"/>
        <v>0.13916607270135425</v>
      </c>
      <c r="H42" s="37">
        <f t="shared" si="2"/>
        <v>9.2941595740220539E-2</v>
      </c>
      <c r="I42" s="37">
        <f t="shared" si="2"/>
        <v>5.1591128254580523E-2</v>
      </c>
      <c r="J42" s="37">
        <f t="shared" si="2"/>
        <v>6.928430673766299E-3</v>
      </c>
      <c r="K42" s="37">
        <f t="shared" si="2"/>
        <v>1.6770785292021298E-4</v>
      </c>
      <c r="L42" s="37">
        <f t="shared" si="2"/>
        <v>0</v>
      </c>
      <c r="M42" s="46">
        <f t="shared" si="2"/>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103</v>
      </c>
      <c r="D44" s="29">
        <v>2022</v>
      </c>
      <c r="E44" s="29">
        <v>2023</v>
      </c>
      <c r="F44" s="29">
        <v>2024</v>
      </c>
      <c r="G44" s="29">
        <v>2025</v>
      </c>
      <c r="H44" s="29">
        <v>2026</v>
      </c>
      <c r="I44" s="29">
        <v>2027</v>
      </c>
      <c r="J44" s="29">
        <v>2028</v>
      </c>
      <c r="K44" s="29">
        <v>2029</v>
      </c>
      <c r="L44" s="29" t="s">
        <v>147</v>
      </c>
      <c r="M44" s="29" t="s">
        <v>46</v>
      </c>
      <c r="N44" s="6"/>
    </row>
    <row r="45" spans="1:16" x14ac:dyDescent="0.25">
      <c r="A45" s="1"/>
      <c r="B45" s="6"/>
      <c r="C45" s="12" t="s">
        <v>54</v>
      </c>
      <c r="D45" s="23">
        <v>59265</v>
      </c>
      <c r="E45" s="23">
        <v>19828</v>
      </c>
      <c r="F45" s="23">
        <v>7146</v>
      </c>
      <c r="G45" s="23">
        <v>4472</v>
      </c>
      <c r="H45" s="23">
        <v>2741</v>
      </c>
      <c r="I45" s="23">
        <v>1077</v>
      </c>
      <c r="J45" s="23">
        <v>129</v>
      </c>
      <c r="K45" s="23">
        <v>239</v>
      </c>
      <c r="L45" s="23">
        <v>507</v>
      </c>
      <c r="M45" s="30">
        <f>SUM(D45:L45)</f>
        <v>95404</v>
      </c>
      <c r="N45" s="6"/>
    </row>
    <row r="46" spans="1:16" x14ac:dyDescent="0.25">
      <c r="A46" s="1"/>
      <c r="B46" s="6"/>
      <c r="C46" s="12" t="s">
        <v>80</v>
      </c>
      <c r="D46" s="37">
        <f>IF($M$41=0,,(D45/$M$41))</f>
        <v>0.62120036895727637</v>
      </c>
      <c r="E46" s="37">
        <f t="shared" ref="E46:M46" si="3">IF($M$41=0,,(E45/$M$41))</f>
        <v>0.20783195673137395</v>
      </c>
      <c r="F46" s="37">
        <f t="shared" si="3"/>
        <v>7.490251981049012E-2</v>
      </c>
      <c r="G46" s="37">
        <f t="shared" si="3"/>
        <v>4.6874344891199529E-2</v>
      </c>
      <c r="H46" s="37">
        <f t="shared" si="3"/>
        <v>2.8730451553393987E-2</v>
      </c>
      <c r="I46" s="37">
        <f t="shared" si="3"/>
        <v>1.1288834849691837E-2</v>
      </c>
      <c r="J46" s="37">
        <f t="shared" si="3"/>
        <v>1.3521445641692172E-3</v>
      </c>
      <c r="K46" s="37">
        <f t="shared" si="3"/>
        <v>2.5051360529956814E-3</v>
      </c>
      <c r="L46" s="37">
        <f t="shared" si="3"/>
        <v>5.3142425894092491E-3</v>
      </c>
      <c r="M46" s="46">
        <f t="shared" si="3"/>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18058</v>
      </c>
      <c r="E53" s="23">
        <v>16565</v>
      </c>
      <c r="F53" s="23">
        <v>10124</v>
      </c>
      <c r="G53" s="23">
        <v>13660</v>
      </c>
      <c r="H53" s="23">
        <v>36997</v>
      </c>
      <c r="I53" s="30">
        <f>SUM(D53:H53)</f>
        <v>95404</v>
      </c>
      <c r="J53" s="7"/>
      <c r="K53" s="6"/>
      <c r="L53" s="6"/>
      <c r="M53" s="6"/>
      <c r="N53" s="6"/>
    </row>
    <row r="54" spans="1:14" x14ac:dyDescent="0.25">
      <c r="A54" s="1"/>
      <c r="B54" s="6"/>
      <c r="C54" s="12" t="s">
        <v>80</v>
      </c>
      <c r="D54" s="37">
        <f t="shared" ref="D54:I54" si="4">IF($I$53=0,,(D53/$I$53))</f>
        <v>0.18927927550207538</v>
      </c>
      <c r="E54" s="37">
        <f t="shared" si="4"/>
        <v>0.173630036476458</v>
      </c>
      <c r="F54" s="37">
        <f t="shared" si="4"/>
        <v>0.10611714393526477</v>
      </c>
      <c r="G54" s="37">
        <f t="shared" si="4"/>
        <v>0.14318057943063184</v>
      </c>
      <c r="H54" s="37">
        <f t="shared" si="4"/>
        <v>0.38779296465557</v>
      </c>
      <c r="I54" s="46">
        <f t="shared" si="4"/>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98</v>
      </c>
      <c r="D57" s="36" t="s">
        <v>73</v>
      </c>
      <c r="E57" s="36" t="s">
        <v>12</v>
      </c>
      <c r="F57" s="36" t="s">
        <v>84</v>
      </c>
      <c r="G57" s="36" t="s">
        <v>85</v>
      </c>
      <c r="H57" s="36" t="s">
        <v>46</v>
      </c>
      <c r="I57" s="6"/>
      <c r="J57" s="6"/>
      <c r="K57" s="6"/>
      <c r="L57" s="6"/>
      <c r="M57" s="6"/>
      <c r="N57" s="6"/>
    </row>
    <row r="58" spans="1:14" x14ac:dyDescent="0.25">
      <c r="A58" s="1"/>
      <c r="B58" s="6"/>
      <c r="C58" s="12" t="s">
        <v>54</v>
      </c>
      <c r="D58" s="23">
        <v>0</v>
      </c>
      <c r="E58" s="23">
        <v>0</v>
      </c>
      <c r="F58" s="23">
        <v>0</v>
      </c>
      <c r="G58" s="23">
        <v>0</v>
      </c>
      <c r="H58" s="30">
        <f>SUM(D58:G58)</f>
        <v>0</v>
      </c>
      <c r="I58" s="6"/>
      <c r="J58" s="6"/>
      <c r="K58" s="6"/>
      <c r="L58" s="6"/>
      <c r="M58" s="6"/>
      <c r="N58" s="6"/>
    </row>
    <row r="59" spans="1:14" x14ac:dyDescent="0.25">
      <c r="A59" s="1"/>
      <c r="B59" s="6"/>
      <c r="C59" s="12" t="s">
        <v>81</v>
      </c>
      <c r="D59" s="47">
        <f>IF($M$41=0,,(D58/$M$41))</f>
        <v>0</v>
      </c>
      <c r="E59" s="47">
        <f>IF($M$41=0,,(E58/$M$41))</f>
        <v>0</v>
      </c>
      <c r="F59" s="47">
        <f>IF($M$41=0,,(F58/$M$41))</f>
        <v>0</v>
      </c>
      <c r="G59" s="47">
        <f>IF($M$41=0,,(G58/$M$41))</f>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108</v>
      </c>
      <c r="D61" s="37">
        <v>0</v>
      </c>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97</v>
      </c>
      <c r="D64" s="78">
        <v>0.2276</v>
      </c>
      <c r="E64" s="6"/>
      <c r="F64" s="6"/>
      <c r="G64" s="6"/>
      <c r="H64" s="6"/>
      <c r="I64" s="6"/>
      <c r="J64" s="6"/>
      <c r="K64" s="6"/>
      <c r="L64" s="6"/>
      <c r="M64" s="6"/>
      <c r="N64" s="6"/>
    </row>
    <row r="65" spans="1:14" x14ac:dyDescent="0.25">
      <c r="A65" s="1"/>
      <c r="B65" s="6"/>
      <c r="C65" s="12" t="s">
        <v>102</v>
      </c>
      <c r="D65" s="78">
        <v>0.42659999999999998</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27"/>
      <c r="D79" s="23"/>
      <c r="E79" s="38"/>
      <c r="F79" s="77"/>
      <c r="G79" s="38"/>
      <c r="H79" s="39"/>
      <c r="I79" s="38"/>
      <c r="J79" s="77"/>
      <c r="K79" s="77"/>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82022</v>
      </c>
      <c r="E85" s="6"/>
      <c r="F85" s="6"/>
      <c r="G85" s="6"/>
      <c r="H85" s="6"/>
      <c r="I85" s="6"/>
      <c r="J85" s="6"/>
      <c r="K85" s="6"/>
      <c r="L85" s="6"/>
      <c r="M85" s="6"/>
      <c r="N85" s="6"/>
    </row>
    <row r="86" spans="1:14" x14ac:dyDescent="0.25">
      <c r="A86" s="1"/>
      <c r="B86" s="6"/>
      <c r="C86" s="12" t="s">
        <v>22</v>
      </c>
      <c r="D86" s="42">
        <v>82022</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2022</v>
      </c>
      <c r="E89" s="36">
        <v>2023</v>
      </c>
      <c r="F89" s="36">
        <v>2024</v>
      </c>
      <c r="G89" s="36">
        <v>2025</v>
      </c>
      <c r="H89" s="36">
        <v>2026</v>
      </c>
      <c r="I89" s="36" t="s">
        <v>148</v>
      </c>
      <c r="J89" s="36" t="s">
        <v>149</v>
      </c>
      <c r="K89" s="36" t="s">
        <v>150</v>
      </c>
      <c r="L89" s="36" t="s">
        <v>46</v>
      </c>
      <c r="M89" s="6"/>
      <c r="N89" s="6"/>
    </row>
    <row r="90" spans="1:14" x14ac:dyDescent="0.25">
      <c r="A90" s="1"/>
      <c r="B90" s="6"/>
      <c r="C90" s="12" t="s">
        <v>23</v>
      </c>
      <c r="D90" s="23">
        <v>5428</v>
      </c>
      <c r="E90" s="23">
        <v>11010</v>
      </c>
      <c r="F90" s="23">
        <v>16600</v>
      </c>
      <c r="G90" s="23">
        <v>15450</v>
      </c>
      <c r="H90" s="23">
        <v>14315</v>
      </c>
      <c r="I90" s="23">
        <v>17609</v>
      </c>
      <c r="J90" s="23">
        <v>0</v>
      </c>
      <c r="K90" s="23">
        <v>1610</v>
      </c>
      <c r="L90" s="30">
        <f>SUM(D90:K90)</f>
        <v>82022</v>
      </c>
      <c r="M90" s="6"/>
      <c r="N90" s="6"/>
    </row>
    <row r="91" spans="1:14" x14ac:dyDescent="0.25">
      <c r="A91" s="1"/>
      <c r="B91" s="6"/>
      <c r="C91" s="12" t="s">
        <v>82</v>
      </c>
      <c r="D91" s="37">
        <f>IF($L$90=0,,(D90/$L$90))</f>
        <v>6.6177367047865213E-2</v>
      </c>
      <c r="E91" s="37">
        <f t="shared" ref="E91:L91" si="5">IF($L$90=0,,(E90/$L$90))</f>
        <v>0.13423227914461974</v>
      </c>
      <c r="F91" s="37">
        <f t="shared" si="5"/>
        <v>0.20238472604910879</v>
      </c>
      <c r="G91" s="37">
        <f t="shared" si="5"/>
        <v>0.18836409743727292</v>
      </c>
      <c r="H91" s="37">
        <f t="shared" si="5"/>
        <v>0.17452634658993929</v>
      </c>
      <c r="I91" s="37">
        <f t="shared" si="5"/>
        <v>0.21468630367462388</v>
      </c>
      <c r="J91" s="37">
        <f t="shared" si="5"/>
        <v>0</v>
      </c>
      <c r="K91" s="37">
        <f t="shared" si="5"/>
        <v>1.9628880056570187E-2</v>
      </c>
      <c r="L91" s="37">
        <f t="shared" si="5"/>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41472</v>
      </c>
      <c r="E94" s="37">
        <f>IF($D$96=0,,(D94/$D$96))</f>
        <v>0.50562044329570111</v>
      </c>
      <c r="F94" s="6"/>
      <c r="G94" s="6"/>
      <c r="H94" s="6"/>
      <c r="I94" s="6"/>
      <c r="J94" s="6"/>
      <c r="K94" s="6"/>
      <c r="L94" s="6"/>
      <c r="M94" s="6"/>
      <c r="N94" s="6"/>
    </row>
    <row r="95" spans="1:14" x14ac:dyDescent="0.25">
      <c r="A95" s="1"/>
      <c r="B95" s="6"/>
      <c r="C95" s="12" t="s">
        <v>37</v>
      </c>
      <c r="D95" s="23">
        <v>40550</v>
      </c>
      <c r="E95" s="37">
        <f>IF($D$96=0,,(D95/$D$96))</f>
        <v>0.49437955670429884</v>
      </c>
      <c r="F95" s="6"/>
      <c r="G95" s="6"/>
      <c r="H95" s="6"/>
      <c r="I95" s="6"/>
      <c r="J95" s="6"/>
      <c r="K95" s="6"/>
      <c r="L95" s="6"/>
      <c r="M95" s="6"/>
      <c r="N95" s="6"/>
    </row>
    <row r="96" spans="1:14" x14ac:dyDescent="0.25">
      <c r="A96" s="1"/>
      <c r="B96" s="6"/>
      <c r="C96" s="21" t="s">
        <v>46</v>
      </c>
      <c r="D96" s="30">
        <f>SUM(D94:D95)</f>
        <v>82022</v>
      </c>
      <c r="E96" s="46">
        <f>IF($D$96=0,,(D96/$D$96))</f>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100693</v>
      </c>
      <c r="E101" s="79">
        <v>79370</v>
      </c>
      <c r="F101" s="6"/>
      <c r="G101" s="6"/>
      <c r="H101" s="6"/>
      <c r="I101" s="6"/>
      <c r="J101" s="6"/>
      <c r="K101" s="6"/>
      <c r="L101" s="6"/>
      <c r="M101" s="6"/>
      <c r="N101" s="6"/>
    </row>
    <row r="102" spans="1:14" x14ac:dyDescent="0.25">
      <c r="B102" s="6"/>
      <c r="C102" s="53" t="s">
        <v>89</v>
      </c>
      <c r="D102" s="68"/>
      <c r="E102" s="79">
        <v>2652</v>
      </c>
      <c r="F102" s="6"/>
      <c r="G102" s="6"/>
      <c r="H102" s="6"/>
      <c r="I102" s="6"/>
      <c r="J102" s="6"/>
      <c r="K102" s="6"/>
      <c r="L102" s="6"/>
      <c r="M102" s="6"/>
      <c r="N102" s="6"/>
    </row>
    <row r="103" spans="1:14" x14ac:dyDescent="0.25">
      <c r="B103" s="6"/>
      <c r="C103" s="53" t="s">
        <v>90</v>
      </c>
      <c r="D103" s="83"/>
      <c r="E103" s="80"/>
      <c r="F103" s="6"/>
      <c r="G103" s="6"/>
      <c r="H103" s="6"/>
      <c r="I103" s="6"/>
      <c r="J103" s="6"/>
      <c r="K103" s="6"/>
      <c r="L103" s="6"/>
      <c r="M103" s="6"/>
      <c r="N103" s="6"/>
    </row>
    <row r="104" spans="1:14" x14ac:dyDescent="0.25">
      <c r="B104" s="6"/>
      <c r="C104" s="51" t="s">
        <v>28</v>
      </c>
      <c r="D104" s="84"/>
      <c r="E104" s="81"/>
      <c r="F104" s="6"/>
      <c r="G104" s="6"/>
      <c r="H104" s="6"/>
      <c r="I104" s="6"/>
      <c r="J104" s="6"/>
      <c r="K104" s="6"/>
      <c r="L104" s="6"/>
      <c r="M104" s="6"/>
      <c r="N104" s="6"/>
    </row>
    <row r="105" spans="1:14" x14ac:dyDescent="0.25">
      <c r="B105" s="6"/>
      <c r="C105" s="52" t="s">
        <v>46</v>
      </c>
      <c r="D105" s="85">
        <f>SUM(D101:D104)</f>
        <v>100693</v>
      </c>
      <c r="E105" s="82">
        <f>SUM(E101:E104)</f>
        <v>82022</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41223</v>
      </c>
      <c r="E120" s="79">
        <v>40550</v>
      </c>
      <c r="F120" s="6"/>
      <c r="G120" s="6"/>
      <c r="H120" s="6"/>
      <c r="I120" s="6"/>
      <c r="J120" s="6"/>
      <c r="K120" s="6"/>
      <c r="L120" s="6"/>
      <c r="M120" s="6"/>
      <c r="N120" s="6"/>
    </row>
    <row r="121" spans="2:14" x14ac:dyDescent="0.25">
      <c r="B121" s="6"/>
      <c r="C121" s="53" t="s">
        <v>11</v>
      </c>
      <c r="D121" s="68">
        <v>59470</v>
      </c>
      <c r="E121" s="79">
        <v>41472</v>
      </c>
      <c r="F121" s="6"/>
      <c r="G121" s="6"/>
      <c r="H121" s="6"/>
      <c r="I121" s="6"/>
      <c r="J121" s="6"/>
      <c r="K121" s="6"/>
      <c r="L121" s="6"/>
      <c r="M121" s="6"/>
      <c r="N121" s="6"/>
    </row>
    <row r="122" spans="2:14" x14ac:dyDescent="0.25">
      <c r="B122" s="6"/>
      <c r="C122" s="54" t="s">
        <v>91</v>
      </c>
      <c r="D122" s="70"/>
      <c r="E122" s="86"/>
      <c r="F122" s="6"/>
      <c r="G122" s="6"/>
      <c r="H122" s="6"/>
      <c r="I122" s="6"/>
      <c r="J122" s="6"/>
      <c r="K122" s="6"/>
      <c r="L122" s="6"/>
      <c r="M122" s="6"/>
      <c r="N122" s="6"/>
    </row>
    <row r="123" spans="2:14" x14ac:dyDescent="0.25">
      <c r="B123" s="6"/>
      <c r="C123" s="69" t="s">
        <v>46</v>
      </c>
      <c r="D123" s="88">
        <f>SUM(D120:D122)</f>
        <v>100693</v>
      </c>
      <c r="E123" s="87">
        <f>SUM(E120:E122)</f>
        <v>82022</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33"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A5" sqref="A5"/>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110</v>
      </c>
      <c r="B6" s="57"/>
    </row>
    <row r="7" spans="1:11" x14ac:dyDescent="0.25">
      <c r="A7" s="58" t="s">
        <v>111</v>
      </c>
      <c r="B7" s="58" t="s">
        <v>112</v>
      </c>
    </row>
    <row r="8" spans="1:11" ht="31.5" x14ac:dyDescent="0.25">
      <c r="A8" s="59" t="s">
        <v>29</v>
      </c>
      <c r="B8" s="73" t="s">
        <v>113</v>
      </c>
    </row>
    <row r="9" spans="1:11" ht="31.5" x14ac:dyDescent="0.25">
      <c r="A9" s="59" t="s">
        <v>24</v>
      </c>
      <c r="B9" s="73" t="s">
        <v>114</v>
      </c>
      <c r="J9" s="59"/>
      <c r="K9" s="60"/>
    </row>
    <row r="10" spans="1:11" ht="47.25" x14ac:dyDescent="0.25">
      <c r="A10" s="59" t="s">
        <v>101</v>
      </c>
      <c r="B10" s="60" t="s">
        <v>115</v>
      </c>
      <c r="J10" s="59"/>
      <c r="K10" s="60"/>
    </row>
    <row r="11" spans="1:11" x14ac:dyDescent="0.25">
      <c r="A11" s="72"/>
      <c r="B11" s="71"/>
    </row>
    <row r="12" spans="1:11" ht="31.5" x14ac:dyDescent="0.25">
      <c r="A12" s="59" t="s">
        <v>100</v>
      </c>
      <c r="B12" s="60" t="s">
        <v>116</v>
      </c>
    </row>
    <row r="13" spans="1:11" ht="15.75" x14ac:dyDescent="0.25">
      <c r="A13" s="59" t="s">
        <v>117</v>
      </c>
      <c r="B13" s="60" t="s">
        <v>118</v>
      </c>
    </row>
    <row r="14" spans="1:11" ht="15.75" x14ac:dyDescent="0.25">
      <c r="A14" s="74" t="s">
        <v>103</v>
      </c>
      <c r="B14" s="73" t="s">
        <v>119</v>
      </c>
    </row>
    <row r="15" spans="1:11" ht="31.5" x14ac:dyDescent="0.25">
      <c r="A15" s="74" t="s">
        <v>120</v>
      </c>
      <c r="B15" s="73" t="s">
        <v>121</v>
      </c>
    </row>
    <row r="16" spans="1:11" ht="78.75" x14ac:dyDescent="0.25">
      <c r="A16" s="59" t="s">
        <v>0</v>
      </c>
      <c r="B16" s="73" t="s">
        <v>122</v>
      </c>
    </row>
    <row r="17" spans="1:5" ht="15.75" x14ac:dyDescent="0.25">
      <c r="A17" s="59" t="s">
        <v>123</v>
      </c>
      <c r="B17" s="60" t="s">
        <v>124</v>
      </c>
    </row>
    <row r="18" spans="1:5" ht="47.25" x14ac:dyDescent="0.25">
      <c r="A18" s="59" t="s">
        <v>108</v>
      </c>
      <c r="B18" s="60" t="s">
        <v>125</v>
      </c>
    </row>
    <row r="19" spans="1:5" ht="15.75" x14ac:dyDescent="0.25">
      <c r="A19" s="59" t="s">
        <v>97</v>
      </c>
      <c r="B19" s="61" t="s">
        <v>126</v>
      </c>
    </row>
    <row r="20" spans="1:5" ht="31.5" x14ac:dyDescent="0.25">
      <c r="A20" s="59" t="s">
        <v>127</v>
      </c>
      <c r="B20" s="60" t="s">
        <v>128</v>
      </c>
      <c r="E20" s="65"/>
    </row>
    <row r="21" spans="1:5" ht="15.75" x14ac:dyDescent="0.25">
      <c r="A21" s="59" t="s">
        <v>129</v>
      </c>
      <c r="B21" s="60" t="s">
        <v>130</v>
      </c>
    </row>
    <row r="22" spans="1:5" x14ac:dyDescent="0.25">
      <c r="A22" s="75"/>
      <c r="B22" s="76"/>
    </row>
    <row r="23" spans="1:5" ht="18" x14ac:dyDescent="0.25">
      <c r="A23" s="62" t="s">
        <v>131</v>
      </c>
      <c r="B23" s="71"/>
    </row>
    <row r="24" spans="1:5" x14ac:dyDescent="0.25">
      <c r="A24" s="58" t="s">
        <v>111</v>
      </c>
      <c r="B24" s="58" t="s">
        <v>112</v>
      </c>
    </row>
    <row r="25" spans="1:5" ht="15.75" x14ac:dyDescent="0.25">
      <c r="A25" s="74" t="s">
        <v>55</v>
      </c>
      <c r="B25" s="73" t="s">
        <v>132</v>
      </c>
    </row>
    <row r="26" spans="1:5" ht="15.75" x14ac:dyDescent="0.25">
      <c r="A26" s="74" t="s">
        <v>105</v>
      </c>
      <c r="B26" s="73" t="s">
        <v>133</v>
      </c>
    </row>
    <row r="27" spans="1:5" ht="31.5" x14ac:dyDescent="0.25">
      <c r="A27" s="74" t="s">
        <v>134</v>
      </c>
      <c r="B27" s="73" t="s">
        <v>135</v>
      </c>
    </row>
    <row r="28" spans="1:5" ht="31.5" x14ac:dyDescent="0.25">
      <c r="A28" s="74" t="s">
        <v>24</v>
      </c>
      <c r="B28" s="73" t="s">
        <v>136</v>
      </c>
    </row>
    <row r="29" spans="1:5" ht="15.75" x14ac:dyDescent="0.25">
      <c r="A29" s="74" t="s">
        <v>107</v>
      </c>
      <c r="B29" s="73" t="s">
        <v>137</v>
      </c>
    </row>
    <row r="30" spans="1:5" ht="31.5" x14ac:dyDescent="0.25">
      <c r="A30" s="74" t="s">
        <v>103</v>
      </c>
      <c r="B30" s="73" t="s">
        <v>138</v>
      </c>
    </row>
    <row r="31" spans="1:5" x14ac:dyDescent="0.25">
      <c r="A31" s="72"/>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2.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2019-07-12T12:22:49Z</cp:lastPrinted>
  <dcterms:created xsi:type="dcterms:W3CDTF">2012-02-01T12:08:15Z</dcterms:created>
  <dcterms:modified xsi:type="dcterms:W3CDTF">2022-07-11T16:38:43Z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y fmtid="{D5CDD505-2E9C-101B-9397-08002B2CF9AE}" pid="3" name="CustomUiType">
    <vt:lpwstr>2</vt:lpwstr>
  </property>
</Properties>
</file>